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43818971d3ce8e94/Desktop/"/>
    </mc:Choice>
  </mc:AlternateContent>
  <xr:revisionPtr revIDLastSave="41" documentId="8_{9F5A2C4B-5FCE-4179-A654-1E4466F3275C}" xr6:coauthVersionLast="47" xr6:coauthVersionMax="47" xr10:uidLastSave="{7A2A6E71-E64F-4A3C-A804-6F96E6560372}"/>
  <bookViews>
    <workbookView xWindow="20370" yWindow="-120" windowWidth="29040" windowHeight="15840" xr2:uid="{FA85DF9F-934F-453B-8194-81A80921B2B9}"/>
  </bookViews>
  <sheets>
    <sheet name="一括 vs積立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6" i="1" l="1"/>
  <c r="D17" i="1"/>
  <c r="D18" i="1" s="1"/>
  <c r="D19" i="1" s="1"/>
  <c r="D20" i="1" s="1"/>
  <c r="D21" i="1" s="1"/>
  <c r="D22" i="1" s="1"/>
  <c r="D23" i="1" s="1"/>
  <c r="D24" i="1" s="1"/>
  <c r="D25" i="1" s="1"/>
  <c r="D26" i="1" s="1"/>
  <c r="C17" i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C32" i="1" s="1"/>
  <c r="C33" i="1" s="1"/>
  <c r="C34" i="1" s="1"/>
  <c r="C35" i="1" s="1"/>
  <c r="C36" i="1" s="1"/>
  <c r="D27" i="1" l="1"/>
  <c r="D28" i="1" s="1"/>
  <c r="D29" i="1" s="1"/>
  <c r="D30" i="1" s="1"/>
  <c r="D31" i="1" s="1"/>
  <c r="D32" i="1" s="1"/>
  <c r="D33" i="1" s="1"/>
  <c r="D34" i="1" s="1"/>
  <c r="D35" i="1" s="1"/>
  <c r="D36" i="1" s="1"/>
</calcChain>
</file>

<file path=xl/sharedStrings.xml><?xml version="1.0" encoding="utf-8"?>
<sst xmlns="http://schemas.openxmlformats.org/spreadsheetml/2006/main" count="20" uniqueCount="14">
  <si>
    <t>①入力</t>
    <phoneticPr fontId="3"/>
  </si>
  <si>
    <t>金額</t>
    <rPh sb="0" eb="2">
      <t>キンガク</t>
    </rPh>
    <phoneticPr fontId="3"/>
  </si>
  <si>
    <t>単位</t>
    <rPh sb="0" eb="2">
      <t>タンイ</t>
    </rPh>
    <phoneticPr fontId="3"/>
  </si>
  <si>
    <t>初期投資額</t>
    <rPh sb="0" eb="5">
      <t>ショキトウシガク</t>
    </rPh>
    <phoneticPr fontId="3"/>
  </si>
  <si>
    <t>万円</t>
    <rPh sb="0" eb="2">
      <t>マンエン</t>
    </rPh>
    <phoneticPr fontId="3"/>
  </si>
  <si>
    <t>積立額</t>
    <rPh sb="0" eb="3">
      <t>ツミタテガク</t>
    </rPh>
    <phoneticPr fontId="3"/>
  </si>
  <si>
    <t>万円/月</t>
    <rPh sb="0" eb="2">
      <t>マンエン</t>
    </rPh>
    <rPh sb="3" eb="4">
      <t>ツキ</t>
    </rPh>
    <phoneticPr fontId="3"/>
  </si>
  <si>
    <t>年成長率
（％）</t>
    <rPh sb="0" eb="4">
      <t>ネンセイチョウリツ</t>
    </rPh>
    <phoneticPr fontId="3"/>
  </si>
  <si>
    <t>信託報酬
(%)</t>
    <rPh sb="0" eb="4">
      <t>シンタクホウシュウ</t>
    </rPh>
    <phoneticPr fontId="3"/>
  </si>
  <si>
    <t>A銘柄</t>
    <rPh sb="1" eb="3">
      <t>メイガラ</t>
    </rPh>
    <phoneticPr fontId="3"/>
  </si>
  <si>
    <t>②計算結果</t>
    <rPh sb="1" eb="3">
      <t>ケイサン</t>
    </rPh>
    <rPh sb="3" eb="5">
      <t>ケッカ</t>
    </rPh>
    <phoneticPr fontId="3"/>
  </si>
  <si>
    <t>運用年数</t>
    <rPh sb="0" eb="2">
      <t>ウンヨウ</t>
    </rPh>
    <rPh sb="2" eb="4">
      <t>ネンスウ</t>
    </rPh>
    <phoneticPr fontId="3"/>
  </si>
  <si>
    <t>一括投資</t>
    <rPh sb="0" eb="4">
      <t>イッカツトウシ</t>
    </rPh>
    <phoneticPr fontId="3"/>
  </si>
  <si>
    <t>積立投資</t>
    <rPh sb="0" eb="2">
      <t>ツミタテ</t>
    </rPh>
    <rPh sb="2" eb="4">
      <t>トウシ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</si>
</sst>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;[Red]\-#,##0.0"/>
  </numFmts>
  <fonts count="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>
      <alignment vertical="center"/>
    </xf>
    <xf numFmtId="0" fontId="4" fillId="2" borderId="1" xfId="0" applyFont="1" applyFill="1" applyBorder="1">
      <alignment vertical="center"/>
    </xf>
    <xf numFmtId="176" fontId="4" fillId="3" borderId="1" xfId="1" applyNumberFormat="1" applyFont="1" applyFill="1" applyBorder="1">
      <alignment vertical="center"/>
    </xf>
    <xf numFmtId="0" fontId="4" fillId="0" borderId="0" xfId="0" applyFont="1">
      <alignment vertical="center"/>
    </xf>
    <xf numFmtId="0" fontId="0" fillId="2" borderId="1" xfId="0" applyFill="1" applyBorder="1" applyAlignment="1">
      <alignment horizontal="center" vertical="center"/>
    </xf>
    <xf numFmtId="38" fontId="0" fillId="0" borderId="1" xfId="1" applyFont="1" applyFill="1" applyBorder="1">
      <alignment vertical="center"/>
    </xf>
    <xf numFmtId="38" fontId="0" fillId="0" borderId="0" xfId="0" applyNumberFormat="1">
      <alignment vertical="center"/>
    </xf>
    <xf numFmtId="38" fontId="0" fillId="4" borderId="1" xfId="1" applyFont="1" applyFill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'一括 vs積立'!$C$16</c:f>
              <c:strCache>
                <c:ptCount val="1"/>
                <c:pt idx="0">
                  <c:v>一括投資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'一括 vs積立'!$B$17:$B$36</c:f>
              <c:numCache>
                <c:formatCode>General</c:formatCode>
                <c:ptCount val="2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</c:numCache>
            </c:numRef>
          </c:cat>
          <c:val>
            <c:numRef>
              <c:f>'一括 vs積立'!$C$17:$C$36</c:f>
              <c:numCache>
                <c:formatCode>#,##0_);[Red]\(#,##0\)</c:formatCode>
                <c:ptCount val="20"/>
                <c:pt idx="0">
                  <c:v>1200</c:v>
                </c:pt>
                <c:pt idx="1">
                  <c:v>1258.8000000000002</c:v>
                </c:pt>
                <c:pt idx="2">
                  <c:v>1320.4812000000004</c:v>
                </c:pt>
                <c:pt idx="3">
                  <c:v>1385.1847788000007</c:v>
                </c:pt>
                <c:pt idx="4">
                  <c:v>1453.058832961201</c:v>
                </c:pt>
                <c:pt idx="5">
                  <c:v>1524.2587157763001</c:v>
                </c:pt>
                <c:pt idx="6">
                  <c:v>1598.9473928493389</c:v>
                </c:pt>
                <c:pt idx="7">
                  <c:v>1677.2958150989568</c:v>
                </c:pt>
                <c:pt idx="8">
                  <c:v>1759.4833100388059</c:v>
                </c:pt>
                <c:pt idx="9">
                  <c:v>1845.6979922307078</c:v>
                </c:pt>
                <c:pt idx="10">
                  <c:v>1936.1371938500126</c:v>
                </c:pt>
                <c:pt idx="11">
                  <c:v>2031.0079163486635</c:v>
                </c:pt>
                <c:pt idx="12">
                  <c:v>2130.5273042497483</c:v>
                </c:pt>
                <c:pt idx="13">
                  <c:v>2234.9231421579861</c:v>
                </c:pt>
                <c:pt idx="14">
                  <c:v>2344.4343761237278</c:v>
                </c:pt>
                <c:pt idx="15">
                  <c:v>2459.3116605537907</c:v>
                </c:pt>
                <c:pt idx="16">
                  <c:v>2579.8179319209266</c:v>
                </c:pt>
                <c:pt idx="17">
                  <c:v>2706.2290105850525</c:v>
                </c:pt>
                <c:pt idx="18">
                  <c:v>2838.8342321037203</c:v>
                </c:pt>
                <c:pt idx="19">
                  <c:v>2977.937109476803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ABF-479B-AEAC-BF9A5B7A10FC}"/>
            </c:ext>
          </c:extLst>
        </c:ser>
        <c:ser>
          <c:idx val="1"/>
          <c:order val="1"/>
          <c:tx>
            <c:strRef>
              <c:f>'一括 vs積立'!$D$16</c:f>
              <c:strCache>
                <c:ptCount val="1"/>
                <c:pt idx="0">
                  <c:v>積立投資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'一括 vs積立'!$B$17:$B$36</c:f>
              <c:numCache>
                <c:formatCode>General</c:formatCode>
                <c:ptCount val="2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</c:numCache>
            </c:numRef>
          </c:cat>
          <c:val>
            <c:numRef>
              <c:f>'一括 vs積立'!$D$17:$D$36</c:f>
              <c:numCache>
                <c:formatCode>#,##0_);[Red]\(#,##0\)</c:formatCode>
                <c:ptCount val="20"/>
                <c:pt idx="0">
                  <c:v>120</c:v>
                </c:pt>
                <c:pt idx="1">
                  <c:v>251.76000000000005</c:v>
                </c:pt>
                <c:pt idx="2">
                  <c:v>389.97624000000013</c:v>
                </c:pt>
                <c:pt idx="3">
                  <c:v>534.96507576000022</c:v>
                </c:pt>
                <c:pt idx="4">
                  <c:v>687.05836447224033</c:v>
                </c:pt>
                <c:pt idx="5">
                  <c:v>846.60422433138024</c:v>
                </c:pt>
                <c:pt idx="6">
                  <c:v>1013.967831323618</c:v>
                </c:pt>
                <c:pt idx="7">
                  <c:v>1189.5322550584756</c:v>
                </c:pt>
                <c:pt idx="8">
                  <c:v>1373.6993355563411</c:v>
                </c:pt>
                <c:pt idx="9">
                  <c:v>1566.8906029986022</c:v>
                </c:pt>
                <c:pt idx="10">
                  <c:v>1643.668242545534</c:v>
                </c:pt>
                <c:pt idx="11">
                  <c:v>1724.2079864302655</c:v>
                </c:pt>
                <c:pt idx="12">
                  <c:v>1808.6941777653487</c:v>
                </c:pt>
                <c:pt idx="13">
                  <c:v>1897.3201924758512</c:v>
                </c:pt>
                <c:pt idx="14">
                  <c:v>1990.2888819071682</c:v>
                </c:pt>
                <c:pt idx="15">
                  <c:v>2087.8130371206198</c:v>
                </c:pt>
                <c:pt idx="16">
                  <c:v>2190.1158759395307</c:v>
                </c:pt>
                <c:pt idx="17">
                  <c:v>2297.4315538605679</c:v>
                </c:pt>
                <c:pt idx="18">
                  <c:v>2410.005699999736</c:v>
                </c:pt>
                <c:pt idx="19">
                  <c:v>2528.0959792997232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ABF-479B-AEAC-BF9A5B7A10FC}"/>
            </c:ext>
          </c:extLst>
        </c:ser>
        <c:ser>
          <c:idx val="2"/>
          <c:order val="2"/>
          <c:tx>
            <c:strRef>
              <c:f>'一括 vs積立'!#REF!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'一括 vs積立'!$B$17:$B$36</c:f>
              <c:numCache>
                <c:formatCode>General</c:formatCode>
                <c:ptCount val="2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</c:numCache>
            </c:numRef>
          </c:cat>
          <c:val>
            <c:numRef>
              <c:f>'一括 vs積立'!#REF!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ABF-479B-AEAC-BF9A5B7A10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25082415"/>
        <c:axId val="1025083247"/>
      </c:lineChart>
      <c:catAx>
        <c:axId val="1025082415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800"/>
                  <a:t>年数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1025083247"/>
        <c:crosses val="autoZero"/>
        <c:auto val="1"/>
        <c:lblAlgn val="ctr"/>
        <c:lblOffset val="100"/>
        <c:noMultiLvlLbl val="0"/>
      </c:catAx>
      <c:valAx>
        <c:axId val="102508324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800"/>
                  <a:t>万円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102508241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0.50152927109159851"/>
          <c:y val="0.62060161019198457"/>
          <c:w val="0.44043007438037429"/>
          <c:h val="6.561511036371058E-2"/>
        </c:manualLayout>
      </c:layout>
      <c:overlay val="0"/>
      <c:spPr>
        <a:solidFill>
          <a:sysClr val="window" lastClr="FFFFFF"/>
        </a:solidFill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80962</xdr:colOff>
      <xdr:row>3</xdr:row>
      <xdr:rowOff>1</xdr:rowOff>
    </xdr:from>
    <xdr:to>
      <xdr:col>14</xdr:col>
      <xdr:colOff>552450</xdr:colOff>
      <xdr:row>23</xdr:row>
      <xdr:rowOff>1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BEE0241A-CA77-431B-A627-4046C97413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122547-ECB0-4DFD-AB57-631490DB35EC}">
  <dimension ref="B3:E36"/>
  <sheetViews>
    <sheetView tabSelected="1" workbookViewId="0">
      <selection activeCell="U12" sqref="U12"/>
    </sheetView>
  </sheetViews>
  <sheetFormatPr defaultRowHeight="18.75" x14ac:dyDescent="0.4"/>
  <cols>
    <col min="2" max="4" width="12.625" customWidth="1"/>
  </cols>
  <sheetData>
    <row r="3" spans="2:4" ht="25.5" x14ac:dyDescent="0.4">
      <c r="B3" s="1" t="s">
        <v>0</v>
      </c>
    </row>
    <row r="4" spans="2:4" x14ac:dyDescent="0.4">
      <c r="B4" s="2"/>
      <c r="C4" s="3" t="s">
        <v>1</v>
      </c>
      <c r="D4" s="3" t="s">
        <v>2</v>
      </c>
    </row>
    <row r="5" spans="2:4" x14ac:dyDescent="0.4">
      <c r="B5" s="2" t="s">
        <v>3</v>
      </c>
      <c r="C5" s="4">
        <v>1200</v>
      </c>
      <c r="D5" s="5" t="s">
        <v>4</v>
      </c>
    </row>
    <row r="6" spans="2:4" x14ac:dyDescent="0.4">
      <c r="B6" s="2" t="s">
        <v>5</v>
      </c>
      <c r="C6" s="4">
        <v>10</v>
      </c>
      <c r="D6" s="5" t="s">
        <v>6</v>
      </c>
    </row>
    <row r="8" spans="2:4" x14ac:dyDescent="0.4">
      <c r="B8" s="2"/>
      <c r="C8" s="3" t="s">
        <v>1</v>
      </c>
      <c r="D8" s="3" t="s">
        <v>2</v>
      </c>
    </row>
    <row r="9" spans="2:4" x14ac:dyDescent="0.4">
      <c r="B9" s="2" t="s">
        <v>3</v>
      </c>
      <c r="C9" s="4"/>
      <c r="D9" s="5" t="s">
        <v>4</v>
      </c>
    </row>
    <row r="10" spans="2:4" x14ac:dyDescent="0.4">
      <c r="B10" s="2" t="s">
        <v>5</v>
      </c>
      <c r="C10" s="4">
        <v>2</v>
      </c>
      <c r="D10" s="5" t="s">
        <v>6</v>
      </c>
    </row>
    <row r="12" spans="2:4" ht="37.5" x14ac:dyDescent="0.4">
      <c r="B12" s="2"/>
      <c r="C12" s="3" t="s">
        <v>7</v>
      </c>
      <c r="D12" s="3" t="s">
        <v>8</v>
      </c>
    </row>
    <row r="13" spans="2:4" x14ac:dyDescent="0.4">
      <c r="B13" s="2" t="s">
        <v>9</v>
      </c>
      <c r="C13" s="4">
        <v>5</v>
      </c>
      <c r="D13" s="6">
        <v>0.1</v>
      </c>
    </row>
    <row r="14" spans="2:4" x14ac:dyDescent="0.4">
      <c r="B14" s="7"/>
      <c r="C14" s="7"/>
      <c r="D14" s="7"/>
    </row>
    <row r="15" spans="2:4" ht="25.5" x14ac:dyDescent="0.4">
      <c r="B15" s="1" t="s">
        <v>10</v>
      </c>
    </row>
    <row r="16" spans="2:4" x14ac:dyDescent="0.4">
      <c r="B16" s="8" t="s">
        <v>11</v>
      </c>
      <c r="C16" s="8" t="s">
        <v>12</v>
      </c>
      <c r="D16" s="8" t="s">
        <v>13</v>
      </c>
    </row>
    <row r="17" spans="2:4" x14ac:dyDescent="0.4">
      <c r="B17" s="8">
        <v>1</v>
      </c>
      <c r="C17" s="11">
        <f>(C5)</f>
        <v>1200</v>
      </c>
      <c r="D17" s="11">
        <f>(C6*12)</f>
        <v>120</v>
      </c>
    </row>
    <row r="18" spans="2:4" x14ac:dyDescent="0.4">
      <c r="B18" s="8">
        <v>2</v>
      </c>
      <c r="C18" s="9">
        <f>(C17+0*12)*(1+C$13/100-D$13/100)</f>
        <v>1258.8000000000002</v>
      </c>
      <c r="D18" s="11">
        <f>(D17+$C$6*12)*(1+C$13/100-D$13/100)</f>
        <v>251.76000000000005</v>
      </c>
    </row>
    <row r="19" spans="2:4" x14ac:dyDescent="0.4">
      <c r="B19" s="8">
        <v>3</v>
      </c>
      <c r="C19" s="9">
        <f t="shared" ref="C19:C36" si="0">(C18+0*12)*(1+C$13/100-D$13/100)</f>
        <v>1320.4812000000004</v>
      </c>
      <c r="D19" s="11">
        <f t="shared" ref="D19:D26" si="1">(D18+$C$6*12)*(1+C$13/100-D$13/100)</f>
        <v>389.97624000000013</v>
      </c>
    </row>
    <row r="20" spans="2:4" x14ac:dyDescent="0.4">
      <c r="B20" s="8">
        <v>4</v>
      </c>
      <c r="C20" s="9">
        <f t="shared" si="0"/>
        <v>1385.1847788000007</v>
      </c>
      <c r="D20" s="11">
        <f t="shared" si="1"/>
        <v>534.96507576000022</v>
      </c>
    </row>
    <row r="21" spans="2:4" x14ac:dyDescent="0.4">
      <c r="B21" s="8">
        <v>5</v>
      </c>
      <c r="C21" s="9">
        <f t="shared" si="0"/>
        <v>1453.058832961201</v>
      </c>
      <c r="D21" s="11">
        <f t="shared" si="1"/>
        <v>687.05836447224033</v>
      </c>
    </row>
    <row r="22" spans="2:4" x14ac:dyDescent="0.4">
      <c r="B22" s="8">
        <v>6</v>
      </c>
      <c r="C22" s="9">
        <f t="shared" si="0"/>
        <v>1524.2587157763001</v>
      </c>
      <c r="D22" s="11">
        <f t="shared" si="1"/>
        <v>846.60422433138024</v>
      </c>
    </row>
    <row r="23" spans="2:4" x14ac:dyDescent="0.4">
      <c r="B23" s="8">
        <v>7</v>
      </c>
      <c r="C23" s="9">
        <f t="shared" si="0"/>
        <v>1598.9473928493389</v>
      </c>
      <c r="D23" s="11">
        <f t="shared" si="1"/>
        <v>1013.967831323618</v>
      </c>
    </row>
    <row r="24" spans="2:4" x14ac:dyDescent="0.4">
      <c r="B24" s="8">
        <v>8</v>
      </c>
      <c r="C24" s="9">
        <f t="shared" si="0"/>
        <v>1677.2958150989568</v>
      </c>
      <c r="D24" s="11">
        <f t="shared" si="1"/>
        <v>1189.5322550584756</v>
      </c>
    </row>
    <row r="25" spans="2:4" x14ac:dyDescent="0.4">
      <c r="B25" s="8">
        <v>9</v>
      </c>
      <c r="C25" s="9">
        <f t="shared" si="0"/>
        <v>1759.4833100388059</v>
      </c>
      <c r="D25" s="11">
        <f t="shared" si="1"/>
        <v>1373.6993355563411</v>
      </c>
    </row>
    <row r="26" spans="2:4" x14ac:dyDescent="0.4">
      <c r="B26" s="8">
        <v>10</v>
      </c>
      <c r="C26" s="9">
        <f t="shared" si="0"/>
        <v>1845.6979922307078</v>
      </c>
      <c r="D26" s="11">
        <f t="shared" si="1"/>
        <v>1566.8906029986022</v>
      </c>
    </row>
    <row r="27" spans="2:4" x14ac:dyDescent="0.4">
      <c r="B27" s="8">
        <v>11</v>
      </c>
      <c r="C27" s="9">
        <f t="shared" si="0"/>
        <v>1936.1371938500126</v>
      </c>
      <c r="D27" s="9">
        <f t="shared" ref="D27:D36" si="2">(D26+0*12)*(1+C$13/100-D$13/100)</f>
        <v>1643.668242545534</v>
      </c>
    </row>
    <row r="28" spans="2:4" x14ac:dyDescent="0.4">
      <c r="B28" s="8">
        <v>12</v>
      </c>
      <c r="C28" s="9">
        <f t="shared" si="0"/>
        <v>2031.0079163486635</v>
      </c>
      <c r="D28" s="9">
        <f t="shared" si="2"/>
        <v>1724.2079864302655</v>
      </c>
    </row>
    <row r="29" spans="2:4" x14ac:dyDescent="0.4">
      <c r="B29" s="8">
        <v>13</v>
      </c>
      <c r="C29" s="9">
        <f t="shared" si="0"/>
        <v>2130.5273042497483</v>
      </c>
      <c r="D29" s="9">
        <f t="shared" si="2"/>
        <v>1808.6941777653487</v>
      </c>
    </row>
    <row r="30" spans="2:4" x14ac:dyDescent="0.4">
      <c r="B30" s="8">
        <v>14</v>
      </c>
      <c r="C30" s="9">
        <f t="shared" si="0"/>
        <v>2234.9231421579861</v>
      </c>
      <c r="D30" s="9">
        <f t="shared" si="2"/>
        <v>1897.3201924758512</v>
      </c>
    </row>
    <row r="31" spans="2:4" x14ac:dyDescent="0.4">
      <c r="B31" s="8">
        <v>15</v>
      </c>
      <c r="C31" s="9">
        <f t="shared" si="0"/>
        <v>2344.4343761237278</v>
      </c>
      <c r="D31" s="9">
        <f t="shared" si="2"/>
        <v>1990.2888819071682</v>
      </c>
    </row>
    <row r="32" spans="2:4" x14ac:dyDescent="0.4">
      <c r="B32" s="8">
        <v>16</v>
      </c>
      <c r="C32" s="9">
        <f t="shared" si="0"/>
        <v>2459.3116605537907</v>
      </c>
      <c r="D32" s="9">
        <f t="shared" si="2"/>
        <v>2087.8130371206198</v>
      </c>
    </row>
    <row r="33" spans="2:5" x14ac:dyDescent="0.4">
      <c r="B33" s="8">
        <v>17</v>
      </c>
      <c r="C33" s="9">
        <f t="shared" si="0"/>
        <v>2579.8179319209266</v>
      </c>
      <c r="D33" s="9">
        <f t="shared" si="2"/>
        <v>2190.1158759395307</v>
      </c>
    </row>
    <row r="34" spans="2:5" x14ac:dyDescent="0.4">
      <c r="B34" s="8">
        <v>18</v>
      </c>
      <c r="C34" s="9">
        <f t="shared" si="0"/>
        <v>2706.2290105850525</v>
      </c>
      <c r="D34" s="9">
        <f t="shared" si="2"/>
        <v>2297.4315538605679</v>
      </c>
    </row>
    <row r="35" spans="2:5" x14ac:dyDescent="0.4">
      <c r="B35" s="8">
        <v>19</v>
      </c>
      <c r="C35" s="9">
        <f t="shared" si="0"/>
        <v>2838.8342321037203</v>
      </c>
      <c r="D35" s="9">
        <f t="shared" si="2"/>
        <v>2410.005699999736</v>
      </c>
    </row>
    <row r="36" spans="2:5" x14ac:dyDescent="0.4">
      <c r="B36" s="8">
        <v>20</v>
      </c>
      <c r="C36" s="9">
        <f t="shared" si="0"/>
        <v>2977.937109476803</v>
      </c>
      <c r="D36" s="9">
        <f t="shared" si="2"/>
        <v>2528.0959792997232</v>
      </c>
      <c r="E36" s="10">
        <f>C36-D36</f>
        <v>449.84113017707978</v>
      </c>
    </row>
  </sheetData>
  <phoneticPr fontId="3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一括 vs積立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Saisho Masashi</cp:lastModifiedBy>
  <dcterms:created xsi:type="dcterms:W3CDTF">2021-08-31T13:50:50Z</dcterms:created>
  <dcterms:modified xsi:type="dcterms:W3CDTF">2021-08-31T14:08:10Z</dcterms:modified>
</cp:coreProperties>
</file>